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<sst xmlns="http://schemas.openxmlformats.org/spreadsheetml/2006/main" count="68" uniqueCount="19">
  <si>
    <t>KUPALIŠTA</t>
  </si>
  <si>
    <t>Ukupno</t>
  </si>
  <si>
    <t>Dnevni</t>
  </si>
  <si>
    <t>S višekratnom ulaznicom</t>
  </si>
  <si>
    <t>S plaćenim noćenjem</t>
  </si>
  <si>
    <t>II.</t>
  </si>
  <si>
    <t>I.</t>
  </si>
  <si>
    <t>III.</t>
  </si>
  <si>
    <t>IV.</t>
  </si>
  <si>
    <t xml:space="preserve">           TERME JEZERČICA</t>
  </si>
  <si>
    <t xml:space="preserve">             TERME TUHELJ</t>
  </si>
  <si>
    <t xml:space="preserve">             SUTINSKE TOPLICE</t>
  </si>
  <si>
    <t xml:space="preserve">             KRAPINSKE TOPLICE</t>
  </si>
  <si>
    <t xml:space="preserve">           STUBIČKE TOPLICE</t>
  </si>
  <si>
    <t>UKUPNO</t>
  </si>
  <si>
    <t>POSJETITELJI - KUPALIŠTA 2018. (tromjesečno)</t>
  </si>
  <si>
    <t>Specijalna bolnica Stubičke Toplice, vanjski kupači - ukupan broj  kupača u 2018.</t>
  </si>
  <si>
    <t>POSJETITELJI - KUPALIŠTA 2019. (tromjesečno)</t>
  </si>
  <si>
    <t>Specijalna bolnica Stubičke Toplice, vanjski kupači - ukupan broj  kupača u 2019.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</si>
</sst>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"/>
    <numFmt numFmtId="167" formatCode="0.0"/>
  </numFmts>
  <fonts count="3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1" applyNumberFormat="0" applyFont="0" applyAlignment="0" applyProtection="0"/>
    <xf numFmtId="0" fontId="2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7" borderId="3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1" fillId="33" borderId="0" xfId="0" applyFont="1" applyFill="1" applyAlignment="1">
      <alignment/>
    </xf>
    <xf numFmtId="49" fontId="3" fillId="0" borderId="0" xfId="0" applyNumberFormat="1" applyFont="1" applyAlignment="1">
      <alignment/>
    </xf>
    <xf numFmtId="3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20" xfId="0" applyNumberForma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3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5" xfId="0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35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3" fontId="0" fillId="33" borderId="20" xfId="51" applyNumberFormat="1" applyFill="1" applyBorder="1">
      <alignment/>
      <protection/>
    </xf>
    <xf numFmtId="3" fontId="0" fillId="33" borderId="21" xfId="51" applyNumberFormat="1" applyFill="1" applyBorder="1">
      <alignment/>
      <protection/>
    </xf>
    <xf numFmtId="3" fontId="0" fillId="33" borderId="25" xfId="51" applyNumberFormat="1" applyFill="1" applyBorder="1">
      <alignment/>
      <protection/>
    </xf>
    <xf numFmtId="0" fontId="0" fillId="33" borderId="29" xfId="51" applyFill="1" applyBorder="1">
      <alignment/>
      <protection/>
    </xf>
    <xf numFmtId="3" fontId="0" fillId="33" borderId="39" xfId="51" applyNumberFormat="1" applyFill="1" applyBorder="1">
      <alignment/>
      <protection/>
    </xf>
    <xf numFmtId="3" fontId="0" fillId="33" borderId="40" xfId="51" applyNumberFormat="1" applyFill="1" applyBorder="1">
      <alignment/>
      <protection/>
    </xf>
    <xf numFmtId="0" fontId="0" fillId="33" borderId="20" xfId="51" applyFill="1" applyBorder="1">
      <alignment/>
      <protection/>
    </xf>
    <xf numFmtId="0" fontId="0" fillId="33" borderId="41" xfId="51" applyFill="1" applyBorder="1">
      <alignment/>
      <protection/>
    </xf>
    <xf numFmtId="0" fontId="0" fillId="33" borderId="21" xfId="51" applyFill="1" applyBorder="1">
      <alignment/>
      <protection/>
    </xf>
    <xf numFmtId="0" fontId="0" fillId="33" borderId="25" xfId="51" applyFill="1" applyBorder="1">
      <alignment/>
      <protection/>
    </xf>
    <xf numFmtId="3" fontId="0" fillId="0" borderId="22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33" borderId="4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hee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B1">
      <selection activeCell="K1" sqref="K1:R32"/>
    </sheetView>
  </sheetViews>
  <sheetFormatPr defaultColWidth="9.140625" defaultRowHeight="15"/>
  <cols>
    <col min="1" max="1" width="9.140625" style="0" hidden="1" customWidth="1"/>
    <col min="2" max="2" width="17.57421875" style="0" customWidth="1"/>
    <col min="3" max="3" width="12.7109375" style="0" customWidth="1"/>
    <col min="4" max="4" width="6.00390625" style="0" customWidth="1"/>
    <col min="5" max="5" width="10.57421875" style="0" customWidth="1"/>
    <col min="10" max="10" width="2.57421875" style="0" customWidth="1"/>
    <col min="13" max="13" width="15.57421875" style="0" customWidth="1"/>
  </cols>
  <sheetData>
    <row r="1" spans="1:18" ht="21" customHeight="1">
      <c r="A1" s="2"/>
      <c r="B1" s="69" t="s">
        <v>15</v>
      </c>
      <c r="C1" s="69"/>
      <c r="D1" s="69"/>
      <c r="E1" s="69"/>
      <c r="F1" s="69"/>
      <c r="G1" s="69"/>
      <c r="H1" s="69"/>
      <c r="I1" s="69"/>
      <c r="J1" s="7"/>
      <c r="K1" s="69" t="s">
        <v>17</v>
      </c>
      <c r="L1" s="69"/>
      <c r="M1" s="69"/>
      <c r="N1" s="69"/>
      <c r="O1" s="69"/>
      <c r="P1" s="69"/>
      <c r="Q1" s="69"/>
      <c r="R1" s="69"/>
    </row>
    <row r="2" spans="1:18" ht="15.75" thickBot="1">
      <c r="A2" s="2"/>
      <c r="B2" s="7"/>
      <c r="C2" s="7"/>
      <c r="D2" s="7"/>
      <c r="E2" s="7"/>
      <c r="F2" s="7"/>
      <c r="G2" s="7"/>
      <c r="H2" s="7"/>
      <c r="I2" s="7"/>
      <c r="J2" s="3"/>
      <c r="K2" s="7"/>
      <c r="L2" s="7"/>
      <c r="M2" s="7"/>
      <c r="N2" s="7"/>
      <c r="O2" s="7"/>
      <c r="P2" s="7"/>
      <c r="Q2" s="7"/>
      <c r="R2" s="7"/>
    </row>
    <row r="3" spans="2:18" ht="15.75" thickBot="1">
      <c r="B3" s="8" t="s">
        <v>0</v>
      </c>
      <c r="C3" s="9"/>
      <c r="D3" s="9"/>
      <c r="E3" s="10" t="s">
        <v>6</v>
      </c>
      <c r="F3" s="10" t="s">
        <v>5</v>
      </c>
      <c r="G3" s="10" t="s">
        <v>7</v>
      </c>
      <c r="H3" s="11" t="s">
        <v>8</v>
      </c>
      <c r="I3" s="12" t="s">
        <v>14</v>
      </c>
      <c r="J3" s="3"/>
      <c r="K3" s="8" t="s">
        <v>0</v>
      </c>
      <c r="L3" s="9"/>
      <c r="M3" s="9"/>
      <c r="N3" s="10" t="s">
        <v>6</v>
      </c>
      <c r="O3" s="10" t="s">
        <v>5</v>
      </c>
      <c r="P3" s="10" t="s">
        <v>7</v>
      </c>
      <c r="Q3" s="11" t="s">
        <v>8</v>
      </c>
      <c r="R3" s="12" t="s">
        <v>14</v>
      </c>
    </row>
    <row r="4" spans="2:18" ht="15">
      <c r="B4" s="13"/>
      <c r="C4" s="14"/>
      <c r="D4" s="15" t="s">
        <v>9</v>
      </c>
      <c r="E4" s="14"/>
      <c r="F4" s="14"/>
      <c r="G4" s="14"/>
      <c r="H4" s="16"/>
      <c r="I4" s="17"/>
      <c r="J4" s="3"/>
      <c r="K4" s="13"/>
      <c r="L4" s="14"/>
      <c r="M4" s="15" t="s">
        <v>9</v>
      </c>
      <c r="N4" s="14"/>
      <c r="O4" s="14"/>
      <c r="P4" s="14"/>
      <c r="Q4" s="16"/>
      <c r="R4" s="18"/>
    </row>
    <row r="5" spans="2:18" ht="15">
      <c r="B5" s="19" t="s">
        <v>1</v>
      </c>
      <c r="C5" s="20"/>
      <c r="D5" s="20"/>
      <c r="E5" s="53">
        <f>SUM(E6:E8)</f>
        <v>37098</v>
      </c>
      <c r="F5" s="53">
        <f>F6+F7+F8</f>
        <v>44987</v>
      </c>
      <c r="G5" s="21">
        <f>G6+G7+G8</f>
        <v>66810</v>
      </c>
      <c r="H5" s="46">
        <f>H6+H7+H8</f>
        <v>30838</v>
      </c>
      <c r="I5" s="22">
        <f>SUM(E5:H5)</f>
        <v>179733</v>
      </c>
      <c r="J5" s="3"/>
      <c r="K5" s="19" t="s">
        <v>1</v>
      </c>
      <c r="L5" s="20"/>
      <c r="M5" s="20"/>
      <c r="N5" s="53">
        <v>36181</v>
      </c>
      <c r="O5" s="53">
        <v>51718</v>
      </c>
      <c r="P5" s="21">
        <v>66043</v>
      </c>
      <c r="Q5" s="46">
        <v>33411</v>
      </c>
      <c r="R5" s="22">
        <f>SUM(N5:Q5)</f>
        <v>187353</v>
      </c>
    </row>
    <row r="6" spans="2:18" ht="15">
      <c r="B6" s="19" t="s">
        <v>2</v>
      </c>
      <c r="C6" s="20"/>
      <c r="D6" s="20"/>
      <c r="E6" s="54">
        <v>28162</v>
      </c>
      <c r="F6" s="54">
        <v>36427</v>
      </c>
      <c r="G6" s="23">
        <v>56517</v>
      </c>
      <c r="H6" s="44">
        <v>21167</v>
      </c>
      <c r="I6" s="22"/>
      <c r="J6" s="3"/>
      <c r="K6" s="19" t="s">
        <v>2</v>
      </c>
      <c r="L6" s="20"/>
      <c r="M6" s="20"/>
      <c r="N6" s="54">
        <v>26351</v>
      </c>
      <c r="O6" s="54">
        <v>41518</v>
      </c>
      <c r="P6" s="23">
        <v>54775</v>
      </c>
      <c r="Q6" s="44">
        <v>22885</v>
      </c>
      <c r="R6" s="22"/>
    </row>
    <row r="7" spans="2:18" ht="15">
      <c r="B7" s="19" t="s">
        <v>3</v>
      </c>
      <c r="C7" s="20"/>
      <c r="D7" s="20"/>
      <c r="E7" s="54">
        <v>1226</v>
      </c>
      <c r="F7" s="54">
        <v>1661</v>
      </c>
      <c r="G7" s="23">
        <v>2131</v>
      </c>
      <c r="H7" s="24">
        <v>1191</v>
      </c>
      <c r="I7" s="22"/>
      <c r="J7" s="3"/>
      <c r="K7" s="19" t="s">
        <v>3</v>
      </c>
      <c r="L7" s="20"/>
      <c r="M7" s="20"/>
      <c r="N7" s="54">
        <v>1764</v>
      </c>
      <c r="O7" s="54">
        <v>2050</v>
      </c>
      <c r="P7" s="23">
        <v>1887</v>
      </c>
      <c r="Q7" s="44">
        <v>1141</v>
      </c>
      <c r="R7" s="22"/>
    </row>
    <row r="8" spans="2:18" ht="15.75" thickBot="1">
      <c r="B8" s="25" t="s">
        <v>4</v>
      </c>
      <c r="C8" s="26"/>
      <c r="D8" s="26"/>
      <c r="E8" s="55">
        <v>7710</v>
      </c>
      <c r="F8" s="55">
        <v>6899</v>
      </c>
      <c r="G8" s="27">
        <v>8162</v>
      </c>
      <c r="H8" s="45">
        <v>8480</v>
      </c>
      <c r="I8" s="22"/>
      <c r="J8" s="3"/>
      <c r="K8" s="25" t="s">
        <v>4</v>
      </c>
      <c r="L8" s="26"/>
      <c r="M8" s="26"/>
      <c r="N8" s="55">
        <v>8066</v>
      </c>
      <c r="O8" s="55">
        <v>8213</v>
      </c>
      <c r="P8" s="27">
        <v>9381</v>
      </c>
      <c r="Q8" s="45">
        <v>9385</v>
      </c>
      <c r="R8" s="29"/>
    </row>
    <row r="9" spans="2:18" ht="15">
      <c r="B9" s="30"/>
      <c r="C9" s="31"/>
      <c r="D9" s="32" t="s">
        <v>10</v>
      </c>
      <c r="E9" s="31"/>
      <c r="F9" s="31"/>
      <c r="G9" s="31"/>
      <c r="H9" s="33"/>
      <c r="I9" s="22"/>
      <c r="J9" s="3"/>
      <c r="K9" s="30"/>
      <c r="L9" s="31"/>
      <c r="M9" s="32" t="s">
        <v>10</v>
      </c>
      <c r="N9" s="56"/>
      <c r="O9" s="56"/>
      <c r="P9" s="31"/>
      <c r="Q9" s="33"/>
      <c r="R9" s="34"/>
    </row>
    <row r="10" spans="1:18" ht="15">
      <c r="A10" s="1"/>
      <c r="B10" s="19" t="s">
        <v>1</v>
      </c>
      <c r="C10" s="20"/>
      <c r="D10" s="20"/>
      <c r="E10" s="53">
        <f>E11+E12+E13</f>
        <v>62856</v>
      </c>
      <c r="F10" s="57">
        <f>F11+F12+F13</f>
        <v>69702</v>
      </c>
      <c r="G10" s="23">
        <f>G11+G12+G13</f>
        <v>122350</v>
      </c>
      <c r="H10" s="63">
        <f>H11+H12+H13</f>
        <v>52371</v>
      </c>
      <c r="I10" s="22">
        <f>SUM(E10:H10)</f>
        <v>307279</v>
      </c>
      <c r="J10" s="3"/>
      <c r="K10" s="19" t="s">
        <v>1</v>
      </c>
      <c r="L10" s="20"/>
      <c r="M10" s="20"/>
      <c r="N10" s="53">
        <v>61335</v>
      </c>
      <c r="O10" s="57">
        <v>90479</v>
      </c>
      <c r="P10" s="23">
        <v>130031</v>
      </c>
      <c r="Q10" s="63">
        <v>56944</v>
      </c>
      <c r="R10" s="22">
        <f>SUM(N10:Q10)</f>
        <v>338789</v>
      </c>
    </row>
    <row r="11" spans="2:18" ht="15">
      <c r="B11" s="19" t="s">
        <v>2</v>
      </c>
      <c r="C11" s="20"/>
      <c r="D11" s="20"/>
      <c r="E11" s="54">
        <v>35367</v>
      </c>
      <c r="F11" s="57">
        <v>44892</v>
      </c>
      <c r="G11" s="23">
        <v>85787</v>
      </c>
      <c r="H11" s="44">
        <v>26321</v>
      </c>
      <c r="I11" s="22"/>
      <c r="J11" s="3"/>
      <c r="K11" s="19" t="s">
        <v>2</v>
      </c>
      <c r="L11" s="20"/>
      <c r="M11" s="20"/>
      <c r="N11" s="54">
        <v>33427</v>
      </c>
      <c r="O11" s="57">
        <v>64290</v>
      </c>
      <c r="P11" s="23">
        <v>92569</v>
      </c>
      <c r="Q11" s="44">
        <v>28314</v>
      </c>
      <c r="R11" s="22"/>
    </row>
    <row r="12" spans="2:18" ht="15">
      <c r="B12" s="19" t="s">
        <v>3</v>
      </c>
      <c r="C12" s="20"/>
      <c r="D12" s="20"/>
      <c r="E12" s="54">
        <v>469</v>
      </c>
      <c r="F12" s="57">
        <v>400</v>
      </c>
      <c r="G12" s="23">
        <v>598</v>
      </c>
      <c r="H12" s="44">
        <v>350</v>
      </c>
      <c r="I12" s="22"/>
      <c r="J12" s="3"/>
      <c r="K12" s="19" t="s">
        <v>3</v>
      </c>
      <c r="L12" s="20"/>
      <c r="M12" s="20"/>
      <c r="N12" s="54">
        <v>532</v>
      </c>
      <c r="O12" s="57">
        <v>582</v>
      </c>
      <c r="P12" s="23">
        <v>603</v>
      </c>
      <c r="Q12" s="44">
        <v>264</v>
      </c>
      <c r="R12" s="22"/>
    </row>
    <row r="13" spans="2:18" ht="15.75" thickBot="1">
      <c r="B13" s="25" t="s">
        <v>4</v>
      </c>
      <c r="C13" s="26"/>
      <c r="D13" s="26"/>
      <c r="E13" s="55">
        <v>27020</v>
      </c>
      <c r="F13" s="58">
        <v>24410</v>
      </c>
      <c r="G13" s="27">
        <v>35965</v>
      </c>
      <c r="H13" s="45">
        <v>25700</v>
      </c>
      <c r="I13" s="22"/>
      <c r="J13" s="3"/>
      <c r="K13" s="25" t="s">
        <v>4</v>
      </c>
      <c r="L13" s="26"/>
      <c r="M13" s="26"/>
      <c r="N13" s="55">
        <v>27376</v>
      </c>
      <c r="O13" s="58">
        <v>25607</v>
      </c>
      <c r="P13" s="27">
        <v>36859</v>
      </c>
      <c r="Q13" s="45">
        <v>28366</v>
      </c>
      <c r="R13" s="29"/>
    </row>
    <row r="14" spans="2:18" ht="15">
      <c r="B14" s="30"/>
      <c r="C14" s="31"/>
      <c r="D14" s="35" t="s">
        <v>11</v>
      </c>
      <c r="E14" s="36"/>
      <c r="F14" s="37"/>
      <c r="G14" s="31"/>
      <c r="H14" s="33"/>
      <c r="I14" s="22"/>
      <c r="J14" s="3"/>
      <c r="K14" s="47"/>
      <c r="L14" s="14"/>
      <c r="M14" s="48" t="s">
        <v>11</v>
      </c>
      <c r="N14" s="59"/>
      <c r="O14" s="60"/>
      <c r="P14" s="14"/>
      <c r="Q14" s="16"/>
      <c r="R14" s="22"/>
    </row>
    <row r="15" spans="2:18" ht="15">
      <c r="B15" s="19" t="s">
        <v>1</v>
      </c>
      <c r="C15" s="20"/>
      <c r="D15" s="20"/>
      <c r="E15" s="38">
        <v>0</v>
      </c>
      <c r="F15" s="38">
        <v>0</v>
      </c>
      <c r="G15" s="38">
        <v>0</v>
      </c>
      <c r="H15" s="24">
        <v>0</v>
      </c>
      <c r="I15" s="22">
        <f>SUM(E15:H15)</f>
        <v>0</v>
      </c>
      <c r="J15" s="3"/>
      <c r="K15" s="19" t="s">
        <v>1</v>
      </c>
      <c r="L15" s="20"/>
      <c r="M15" s="20"/>
      <c r="N15" s="61">
        <v>0</v>
      </c>
      <c r="O15" s="61">
        <v>0</v>
      </c>
      <c r="P15" s="38">
        <v>0</v>
      </c>
      <c r="Q15" s="38">
        <v>0</v>
      </c>
      <c r="R15" s="22">
        <f>SUM(N15:Q15)</f>
        <v>0</v>
      </c>
    </row>
    <row r="16" spans="2:18" ht="15">
      <c r="B16" s="19" t="s">
        <v>2</v>
      </c>
      <c r="C16" s="20"/>
      <c r="D16" s="20"/>
      <c r="E16" s="38">
        <v>0</v>
      </c>
      <c r="F16" s="38">
        <v>0</v>
      </c>
      <c r="G16" s="38">
        <v>0</v>
      </c>
      <c r="H16" s="24">
        <v>0</v>
      </c>
      <c r="I16" s="22"/>
      <c r="J16" s="3"/>
      <c r="K16" s="19" t="s">
        <v>2</v>
      </c>
      <c r="L16" s="20"/>
      <c r="M16" s="20"/>
      <c r="N16" s="61">
        <v>0</v>
      </c>
      <c r="O16" s="61">
        <v>0</v>
      </c>
      <c r="P16" s="38">
        <v>0</v>
      </c>
      <c r="Q16" s="38">
        <v>0</v>
      </c>
      <c r="R16" s="22"/>
    </row>
    <row r="17" spans="2:18" ht="15">
      <c r="B17" s="19" t="s">
        <v>3</v>
      </c>
      <c r="C17" s="20"/>
      <c r="D17" s="20"/>
      <c r="E17" s="38">
        <v>0</v>
      </c>
      <c r="F17" s="38">
        <v>0</v>
      </c>
      <c r="G17" s="38">
        <v>0</v>
      </c>
      <c r="H17" s="24">
        <v>0</v>
      </c>
      <c r="I17" s="22"/>
      <c r="J17" s="3"/>
      <c r="K17" s="19" t="s">
        <v>3</v>
      </c>
      <c r="L17" s="20"/>
      <c r="M17" s="20"/>
      <c r="N17" s="61">
        <v>0</v>
      </c>
      <c r="O17" s="61">
        <v>0</v>
      </c>
      <c r="P17" s="38">
        <v>0</v>
      </c>
      <c r="Q17" s="38">
        <v>0</v>
      </c>
      <c r="R17" s="22"/>
    </row>
    <row r="18" spans="2:18" ht="15.75" thickBot="1">
      <c r="B18" s="25" t="s">
        <v>4</v>
      </c>
      <c r="C18" s="26"/>
      <c r="D18" s="26"/>
      <c r="E18" s="39">
        <v>0</v>
      </c>
      <c r="F18" s="39">
        <v>0</v>
      </c>
      <c r="G18" s="39">
        <v>0</v>
      </c>
      <c r="H18" s="28">
        <v>0</v>
      </c>
      <c r="I18" s="22"/>
      <c r="J18" s="3"/>
      <c r="K18" s="25" t="s">
        <v>4</v>
      </c>
      <c r="L18" s="26"/>
      <c r="M18" s="26"/>
      <c r="N18" s="62">
        <v>0</v>
      </c>
      <c r="O18" s="62">
        <v>0</v>
      </c>
      <c r="P18" s="39">
        <v>0</v>
      </c>
      <c r="Q18" s="39">
        <v>0</v>
      </c>
      <c r="R18" s="29"/>
    </row>
    <row r="19" spans="2:18" ht="15">
      <c r="B19" s="30"/>
      <c r="C19" s="31"/>
      <c r="D19" s="32" t="s">
        <v>12</v>
      </c>
      <c r="E19" s="31"/>
      <c r="F19" s="31"/>
      <c r="G19" s="31"/>
      <c r="H19" s="33"/>
      <c r="I19" s="22"/>
      <c r="J19" s="3"/>
      <c r="K19" s="30"/>
      <c r="L19" s="31"/>
      <c r="M19" s="32" t="s">
        <v>12</v>
      </c>
      <c r="N19" s="56"/>
      <c r="O19" s="56"/>
      <c r="P19" s="31"/>
      <c r="Q19" s="33"/>
      <c r="R19" s="34"/>
    </row>
    <row r="20" spans="2:18" ht="15">
      <c r="B20" s="19" t="s">
        <v>1</v>
      </c>
      <c r="C20" s="20"/>
      <c r="D20" s="20"/>
      <c r="E20" s="54">
        <f>E21+E22+E23</f>
        <v>43421</v>
      </c>
      <c r="F20" s="57">
        <f>F21+F22+F23</f>
        <v>43714</v>
      </c>
      <c r="G20" s="23">
        <f>G21+G22+G23</f>
        <v>36210</v>
      </c>
      <c r="H20" s="44">
        <f>H21+H22+H23</f>
        <v>33716</v>
      </c>
      <c r="I20" s="22">
        <f>SUM(E20:H20)</f>
        <v>157061</v>
      </c>
      <c r="J20" s="3"/>
      <c r="K20" s="19" t="s">
        <v>1</v>
      </c>
      <c r="L20" s="20"/>
      <c r="M20" s="20"/>
      <c r="N20" s="54">
        <v>42099</v>
      </c>
      <c r="O20" s="57">
        <v>44177</v>
      </c>
      <c r="P20" s="23">
        <v>40150</v>
      </c>
      <c r="Q20" s="44">
        <v>37032</v>
      </c>
      <c r="R20" s="22">
        <f>SUM(N20:Q20)</f>
        <v>163458</v>
      </c>
    </row>
    <row r="21" spans="2:18" ht="15">
      <c r="B21" s="19" t="s">
        <v>2</v>
      </c>
      <c r="C21" s="20"/>
      <c r="D21" s="20"/>
      <c r="E21" s="54">
        <v>35525</v>
      </c>
      <c r="F21" s="57">
        <v>35506</v>
      </c>
      <c r="G21" s="23">
        <v>34641</v>
      </c>
      <c r="H21" s="44">
        <v>26801</v>
      </c>
      <c r="I21" s="22"/>
      <c r="J21" s="3"/>
      <c r="K21" s="19" t="s">
        <v>2</v>
      </c>
      <c r="L21" s="20"/>
      <c r="M21" s="20"/>
      <c r="N21" s="54">
        <v>35717</v>
      </c>
      <c r="O21" s="57">
        <v>36525</v>
      </c>
      <c r="P21" s="23">
        <v>36232</v>
      </c>
      <c r="Q21" s="44">
        <v>30528</v>
      </c>
      <c r="R21" s="22"/>
    </row>
    <row r="22" spans="2:18" ht="15">
      <c r="B22" s="19" t="s">
        <v>3</v>
      </c>
      <c r="C22" s="20"/>
      <c r="D22" s="20"/>
      <c r="E22" s="54">
        <v>728</v>
      </c>
      <c r="F22" s="57">
        <v>965</v>
      </c>
      <c r="G22" s="23">
        <v>563</v>
      </c>
      <c r="H22" s="44">
        <v>420</v>
      </c>
      <c r="I22" s="22"/>
      <c r="J22" s="3"/>
      <c r="K22" s="19" t="s">
        <v>3</v>
      </c>
      <c r="L22" s="20"/>
      <c r="M22" s="20"/>
      <c r="N22" s="54">
        <v>485</v>
      </c>
      <c r="O22" s="57">
        <v>707</v>
      </c>
      <c r="P22" s="23">
        <v>864</v>
      </c>
      <c r="Q22" s="44">
        <v>1164</v>
      </c>
      <c r="R22" s="22"/>
    </row>
    <row r="23" spans="2:18" ht="15.75" thickBot="1">
      <c r="B23" s="25" t="s">
        <v>4</v>
      </c>
      <c r="C23" s="26"/>
      <c r="D23" s="26"/>
      <c r="E23" s="55">
        <v>7168</v>
      </c>
      <c r="F23" s="58">
        <v>7243</v>
      </c>
      <c r="G23" s="27">
        <v>1006</v>
      </c>
      <c r="H23" s="45">
        <v>6495</v>
      </c>
      <c r="I23" s="22"/>
      <c r="J23" s="3"/>
      <c r="K23" s="25" t="s">
        <v>4</v>
      </c>
      <c r="L23" s="26"/>
      <c r="M23" s="26"/>
      <c r="N23" s="55">
        <v>5897</v>
      </c>
      <c r="O23" s="58">
        <v>6945</v>
      </c>
      <c r="P23" s="27">
        <v>3054</v>
      </c>
      <c r="Q23" s="45">
        <v>5340</v>
      </c>
      <c r="R23" s="29"/>
    </row>
    <row r="24" spans="2:18" ht="15">
      <c r="B24" s="30"/>
      <c r="C24" s="31"/>
      <c r="D24" s="32" t="s">
        <v>13</v>
      </c>
      <c r="E24" s="31"/>
      <c r="F24" s="31"/>
      <c r="G24" s="31"/>
      <c r="H24" s="16"/>
      <c r="I24" s="22"/>
      <c r="J24" s="3"/>
      <c r="K24" s="30"/>
      <c r="L24" s="31"/>
      <c r="M24" s="32" t="s">
        <v>13</v>
      </c>
      <c r="N24" s="56"/>
      <c r="O24" s="56"/>
      <c r="P24" s="31"/>
      <c r="Q24" s="16"/>
      <c r="R24" s="22"/>
    </row>
    <row r="25" spans="2:18" ht="15">
      <c r="B25" s="19" t="s">
        <v>1</v>
      </c>
      <c r="C25" s="20"/>
      <c r="D25" s="20"/>
      <c r="E25" s="54">
        <f>E26+E27+E28</f>
        <v>19203</v>
      </c>
      <c r="F25" s="54">
        <f>F26+F27+F28</f>
        <v>18908</v>
      </c>
      <c r="G25" s="23">
        <f>SUM(G26:G28)</f>
        <v>19577</v>
      </c>
      <c r="H25" s="44">
        <f>SUM(H26:H28)</f>
        <v>19915</v>
      </c>
      <c r="I25" s="22">
        <f>SUM(E25:H25)</f>
        <v>77603</v>
      </c>
      <c r="J25" s="3"/>
      <c r="K25" s="19" t="s">
        <v>1</v>
      </c>
      <c r="L25" s="20"/>
      <c r="M25" s="20"/>
      <c r="N25" s="54">
        <f>SUM(N26:N28)</f>
        <v>21954</v>
      </c>
      <c r="O25" s="54">
        <v>19794</v>
      </c>
      <c r="P25" s="23">
        <v>21248</v>
      </c>
      <c r="Q25" s="44">
        <v>19794</v>
      </c>
      <c r="R25" s="22">
        <f>SUM(N25:Q25)</f>
        <v>82790</v>
      </c>
    </row>
    <row r="26" spans="2:18" ht="15">
      <c r="B26" s="19" t="s">
        <v>2</v>
      </c>
      <c r="C26" s="20"/>
      <c r="D26" s="20"/>
      <c r="E26" s="54">
        <v>5998</v>
      </c>
      <c r="F26" s="54">
        <v>7329</v>
      </c>
      <c r="G26" s="23">
        <v>7415</v>
      </c>
      <c r="H26" s="44">
        <v>7125</v>
      </c>
      <c r="I26" s="22"/>
      <c r="J26" s="3"/>
      <c r="K26" s="19" t="s">
        <v>2</v>
      </c>
      <c r="L26" s="20"/>
      <c r="M26" s="20"/>
      <c r="N26" s="54">
        <v>8443</v>
      </c>
      <c r="O26" s="54">
        <v>6887</v>
      </c>
      <c r="P26" s="23">
        <v>8021</v>
      </c>
      <c r="Q26" s="44">
        <v>7677</v>
      </c>
      <c r="R26" s="22"/>
    </row>
    <row r="27" spans="2:18" ht="15">
      <c r="B27" s="19" t="s">
        <v>3</v>
      </c>
      <c r="C27" s="20"/>
      <c r="D27" s="20"/>
      <c r="E27" s="54">
        <v>1120</v>
      </c>
      <c r="F27" s="54">
        <v>920</v>
      </c>
      <c r="G27" s="23">
        <v>820</v>
      </c>
      <c r="H27" s="44">
        <v>1300</v>
      </c>
      <c r="I27" s="22"/>
      <c r="J27" s="3"/>
      <c r="K27" s="19" t="s">
        <v>3</v>
      </c>
      <c r="L27" s="20"/>
      <c r="M27" s="20"/>
      <c r="N27" s="54">
        <v>1160</v>
      </c>
      <c r="O27" s="54">
        <v>1060</v>
      </c>
      <c r="P27" s="23">
        <v>1220</v>
      </c>
      <c r="Q27" s="44">
        <v>950</v>
      </c>
      <c r="R27" s="22"/>
    </row>
    <row r="28" spans="2:18" ht="15.75" thickBot="1">
      <c r="B28" s="25" t="s">
        <v>4</v>
      </c>
      <c r="C28" s="26"/>
      <c r="D28" s="26"/>
      <c r="E28" s="55">
        <v>12085</v>
      </c>
      <c r="F28" s="55">
        <v>10659</v>
      </c>
      <c r="G28" s="27">
        <v>11342</v>
      </c>
      <c r="H28" s="45">
        <v>11490</v>
      </c>
      <c r="I28" s="29"/>
      <c r="J28" s="3"/>
      <c r="K28" s="25" t="s">
        <v>4</v>
      </c>
      <c r="L28" s="26"/>
      <c r="M28" s="26"/>
      <c r="N28" s="55">
        <v>12351</v>
      </c>
      <c r="O28" s="55">
        <v>11847</v>
      </c>
      <c r="P28" s="27">
        <v>12007</v>
      </c>
      <c r="Q28" s="45">
        <v>11167</v>
      </c>
      <c r="R28" s="29"/>
    </row>
    <row r="29" spans="2:18" ht="15.75" thickBot="1">
      <c r="B29" s="7"/>
      <c r="C29" s="7"/>
      <c r="D29" s="7"/>
      <c r="E29" s="7"/>
      <c r="F29" s="7"/>
      <c r="G29" s="7"/>
      <c r="H29" s="7"/>
      <c r="I29" s="5"/>
      <c r="J29" s="3"/>
      <c r="K29" s="7"/>
      <c r="L29" s="7"/>
      <c r="M29" s="7"/>
      <c r="N29" s="7"/>
      <c r="O29" s="7"/>
      <c r="P29" s="7"/>
      <c r="Q29" s="7"/>
      <c r="R29" s="40"/>
    </row>
    <row r="30" spans="2:18" ht="15.75" thickBot="1">
      <c r="B30" s="41" t="s">
        <v>1</v>
      </c>
      <c r="C30" s="65"/>
      <c r="D30" s="66"/>
      <c r="E30" s="66"/>
      <c r="F30" s="66"/>
      <c r="G30" s="66"/>
      <c r="H30" s="67"/>
      <c r="I30" s="42">
        <f>I5+I10+I15+I20+I25+I32</f>
        <v>729466</v>
      </c>
      <c r="J30" s="6"/>
      <c r="K30" s="6" t="s">
        <v>1</v>
      </c>
      <c r="L30" s="65"/>
      <c r="M30" s="66"/>
      <c r="N30" s="66"/>
      <c r="O30" s="66"/>
      <c r="P30" s="66"/>
      <c r="Q30" s="67"/>
      <c r="R30" s="43">
        <f>SUM(R5+R10+R20+R25+R32)</f>
        <v>778790</v>
      </c>
    </row>
    <row r="31" spans="5:18" ht="15">
      <c r="E31" s="49"/>
      <c r="O31" s="4"/>
      <c r="R31" s="4"/>
    </row>
    <row r="32" spans="2:18" ht="15">
      <c r="B32" s="68" t="s">
        <v>16</v>
      </c>
      <c r="C32" s="68"/>
      <c r="D32" s="68"/>
      <c r="E32" s="68"/>
      <c r="F32" s="68"/>
      <c r="G32" s="68"/>
      <c r="H32" s="68"/>
      <c r="I32" s="64">
        <v>7790</v>
      </c>
      <c r="K32" s="68" t="s">
        <v>18</v>
      </c>
      <c r="L32" s="68"/>
      <c r="M32" s="68"/>
      <c r="N32" s="68"/>
      <c r="O32" s="68"/>
      <c r="P32" s="68"/>
      <c r="Q32" s="68"/>
      <c r="R32" s="64">
        <v>6400</v>
      </c>
    </row>
    <row r="33" ht="15.75" thickBot="1"/>
    <row r="34" ht="15.75" thickBot="1">
      <c r="M34" s="52"/>
    </row>
    <row r="35" ht="15">
      <c r="M35" s="50"/>
    </row>
    <row r="36" ht="15">
      <c r="M36" s="50"/>
    </row>
    <row r="37" ht="15">
      <c r="M37" s="50"/>
    </row>
    <row r="38" ht="15">
      <c r="M38" s="51"/>
    </row>
  </sheetData>
  <sheetProtection/>
  <mergeCells count="6">
    <mergeCell ref="L30:Q30"/>
    <mergeCell ref="C30:H30"/>
    <mergeCell ref="B32:H32"/>
    <mergeCell ref="K32:Q32"/>
    <mergeCell ref="B1:I1"/>
    <mergeCell ref="K1:R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2017-01-10T09:54:11Z</cp:lastPrinted>
  <dcterms:created xsi:type="dcterms:W3CDTF">2006-09-16T00:00:00Z</dcterms:created>
  <dcterms:modified xsi:type="dcterms:W3CDTF">2020-01-13T07:12:19Z</dcterms:modified>
  <cp:category/>
  <cp:version/>
  <cp:contentType/>
  <cp:contentStatus/>
</cp:coreProperties>
</file>